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externalReferences>
    <externalReference r:id="rId3"/>
  </externalReferences>
  <definedNames>
    <definedName name="_xlnm.Print_Area" localSheetId="0">' '!$B$2:$L$97</definedName>
  </definedNames>
  <calcPr calcId="125725"/>
</workbook>
</file>

<file path=xl/calcChain.xml><?xml version="1.0" encoding="utf-8"?>
<calcChain xmlns="http://schemas.openxmlformats.org/spreadsheetml/2006/main">
  <c r="F29" i="2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"/>
  <c r="F3"/>
</calcChain>
</file>

<file path=xl/sharedStrings.xml><?xml version="1.0" encoding="utf-8"?>
<sst xmlns="http://schemas.openxmlformats.org/spreadsheetml/2006/main" count="120" uniqueCount="80">
  <si>
    <t>CODE:</t>
  </si>
  <si>
    <t>pl1044 aa SN from 96D673</t>
  </si>
  <si>
    <t>DESCRIPTION:</t>
  </si>
  <si>
    <t>STEERING COLUMN</t>
  </si>
  <si>
    <t>LENKSÄULE</t>
  </si>
  <si>
    <t>BARRE / TUBE</t>
  </si>
  <si>
    <t>COLUMNA DE DIRECCIÓN</t>
  </si>
  <si>
    <t>PIANTONE</t>
  </si>
  <si>
    <t>REF.</t>
  </si>
  <si>
    <t>CODE</t>
  </si>
  <si>
    <t>DESCRIPTION</t>
  </si>
  <si>
    <t>QT</t>
  </si>
  <si>
    <t>SL14194</t>
  </si>
  <si>
    <t>CAP</t>
  </si>
  <si>
    <t>SL05037</t>
  </si>
  <si>
    <t>NUT</t>
  </si>
  <si>
    <t>SL06029</t>
  </si>
  <si>
    <t>WASHER</t>
  </si>
  <si>
    <t>SL14195</t>
  </si>
  <si>
    <t>STEERING WHEEL</t>
  </si>
  <si>
    <t>SL14211</t>
  </si>
  <si>
    <t>HANDLE</t>
  </si>
  <si>
    <t>SL07268</t>
  </si>
  <si>
    <t>SL07260</t>
  </si>
  <si>
    <t>SHAFT</t>
  </si>
  <si>
    <t>SL11010</t>
  </si>
  <si>
    <t>KEY</t>
  </si>
  <si>
    <t>SL12037</t>
  </si>
  <si>
    <t>BEARING</t>
  </si>
  <si>
    <t>SL07062</t>
  </si>
  <si>
    <t>SPACER</t>
  </si>
  <si>
    <t>SL04023</t>
  </si>
  <si>
    <t>SCREW</t>
  </si>
  <si>
    <t>SL06003</t>
  </si>
  <si>
    <t>SL05001</t>
  </si>
  <si>
    <t>SL03230</t>
  </si>
  <si>
    <t>PROTECTIVE COVER</t>
  </si>
  <si>
    <t>SL06002</t>
  </si>
  <si>
    <t>SL04156</t>
  </si>
  <si>
    <t>SL06096</t>
  </si>
  <si>
    <t>SL11026</t>
  </si>
  <si>
    <t>TONGUE</t>
  </si>
  <si>
    <t>SL10056</t>
  </si>
  <si>
    <t>PINION</t>
  </si>
  <si>
    <t>SL11048</t>
  </si>
  <si>
    <t>GRAIN</t>
  </si>
  <si>
    <t>SL11094</t>
  </si>
  <si>
    <t>RING</t>
  </si>
  <si>
    <t>SL06074</t>
  </si>
  <si>
    <t>SL20044</t>
  </si>
  <si>
    <t>LEVER</t>
  </si>
  <si>
    <t>SL07259</t>
  </si>
  <si>
    <t>SL07270</t>
  </si>
  <si>
    <t>BLOCK / LOCK</t>
  </si>
  <si>
    <t>SL12023</t>
  </si>
  <si>
    <t>JOINT</t>
  </si>
  <si>
    <t>SL25559</t>
  </si>
  <si>
    <t>LABEL</t>
  </si>
  <si>
    <t>E86953</t>
  </si>
  <si>
    <t>Knob, Steering Wheel</t>
  </si>
  <si>
    <t>E86536</t>
  </si>
  <si>
    <t>Key</t>
  </si>
  <si>
    <t>E89268</t>
  </si>
  <si>
    <t>Bushing</t>
  </si>
  <si>
    <t>E86726</t>
  </si>
  <si>
    <t>Washer</t>
  </si>
  <si>
    <t>E86853</t>
  </si>
  <si>
    <t>Nyloc Hex Nut, M8 Zinc</t>
  </si>
  <si>
    <t>E89109</t>
  </si>
  <si>
    <t>E86702</t>
  </si>
  <si>
    <t>Cham Washer D8</t>
  </si>
  <si>
    <t>E86870</t>
  </si>
  <si>
    <t>Screw</t>
  </si>
  <si>
    <t>E89199</t>
  </si>
  <si>
    <t>Key 5-5-15</t>
  </si>
  <si>
    <t>E86920</t>
  </si>
  <si>
    <t>AS30/36 Lever</t>
  </si>
  <si>
    <t>E89444</t>
  </si>
  <si>
    <t>Lock</t>
  </si>
  <si>
    <t>Protective boot cover</t>
  </si>
</sst>
</file>

<file path=xl/styles.xml><?xml version="1.0" encoding="utf-8"?>
<styleSheet xmlns="http://schemas.openxmlformats.org/spreadsheetml/2006/main">
  <fonts count="14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8"/>
      <color indexed="8"/>
      <name val="Arial Narrow"/>
      <family val="2"/>
    </font>
    <font>
      <sz val="10"/>
      <name val="Calibri"/>
      <family val="2"/>
    </font>
    <font>
      <sz val="10"/>
      <name val="Arial"/>
      <family val="2"/>
    </font>
    <font>
      <sz val="11"/>
      <name val="Calibri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Border="1" applyProtection="1"/>
    <xf numFmtId="0" fontId="1" fillId="0" borderId="0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0" fillId="0" borderId="0" xfId="0" applyBorder="1"/>
    <xf numFmtId="0" fontId="8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right" vertical="center"/>
      <protection locked="0"/>
    </xf>
    <xf numFmtId="0" fontId="4" fillId="0" borderId="0" xfId="0" applyFont="1" applyBorder="1" applyProtection="1">
      <protection locked="0"/>
    </xf>
    <xf numFmtId="0" fontId="9" fillId="0" borderId="0" xfId="0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Border="1" applyProtection="1">
      <protection locked="0"/>
    </xf>
    <xf numFmtId="49" fontId="5" fillId="0" borderId="1" xfId="0" applyNumberFormat="1" applyFont="1" applyBorder="1" applyAlignment="1" applyProtection="1">
      <alignment horizontal="left"/>
    </xf>
    <xf numFmtId="49" fontId="3" fillId="0" borderId="1" xfId="0" applyNumberFormat="1" applyFont="1" applyBorder="1" applyAlignment="1" applyProtection="1">
      <alignment horizontal="center"/>
    </xf>
    <xf numFmtId="49" fontId="5" fillId="0" borderId="1" xfId="0" applyNumberFormat="1" applyFont="1" applyBorder="1" applyAlignment="1" applyProtection="1">
      <alignment horizontal="left" vertical="center"/>
    </xf>
    <xf numFmtId="49" fontId="6" fillId="0" borderId="1" xfId="0" applyNumberFormat="1" applyFont="1" applyBorder="1" applyAlignment="1" applyProtection="1">
      <alignment horizontal="left" vertical="center"/>
    </xf>
    <xf numFmtId="0" fontId="5" fillId="0" borderId="1" xfId="0" applyNumberFormat="1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left" vertical="center"/>
    </xf>
    <xf numFmtId="0" fontId="10" fillId="0" borderId="0" xfId="0" applyFont="1"/>
    <xf numFmtId="0" fontId="12" fillId="0" borderId="0" xfId="0" applyFont="1"/>
    <xf numFmtId="49" fontId="8" fillId="0" borderId="1" xfId="0" applyNumberFormat="1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vertical="center"/>
      <protection locked="0"/>
    </xf>
    <xf numFmtId="0" fontId="11" fillId="0" borderId="1" xfId="0" applyFont="1" applyBorder="1" applyAlignment="1" applyProtection="1">
      <alignment horizontal="left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right" vertical="center"/>
      <protection locked="0"/>
    </xf>
    <xf numFmtId="0" fontId="13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Protection="1"/>
    <xf numFmtId="0" fontId="1" fillId="0" borderId="3" xfId="0" applyFont="1" applyBorder="1" applyProtection="1"/>
    <xf numFmtId="49" fontId="1" fillId="0" borderId="3" xfId="0" applyNumberFormat="1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0" fontId="1" fillId="0" borderId="4" xfId="0" applyFont="1" applyBorder="1" applyProtection="1"/>
    <xf numFmtId="0" fontId="1" fillId="0" borderId="5" xfId="0" applyFont="1" applyBorder="1" applyProtection="1"/>
    <xf numFmtId="0" fontId="0" fillId="0" borderId="6" xfId="0" applyBorder="1" applyProtection="1"/>
    <xf numFmtId="0" fontId="3" fillId="0" borderId="6" xfId="0" applyFont="1" applyBorder="1" applyAlignment="1" applyProtection="1">
      <alignment horizontal="center" vertical="center"/>
    </xf>
    <xf numFmtId="0" fontId="1" fillId="0" borderId="6" xfId="0" applyFont="1" applyBorder="1" applyProtection="1"/>
    <xf numFmtId="0" fontId="2" fillId="0" borderId="6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 vertical="center"/>
    </xf>
    <xf numFmtId="0" fontId="4" fillId="0" borderId="5" xfId="0" applyFont="1" applyBorder="1" applyProtection="1"/>
    <xf numFmtId="0" fontId="9" fillId="0" borderId="6" xfId="0" applyNumberFormat="1" applyFont="1" applyFill="1" applyBorder="1" applyAlignment="1" applyProtection="1">
      <alignment horizontal="left" vertical="center" wrapText="1"/>
      <protection locked="0"/>
    </xf>
    <xf numFmtId="0" fontId="1" fillId="0" borderId="7" xfId="0" applyFont="1" applyBorder="1" applyProtection="1"/>
    <xf numFmtId="0" fontId="7" fillId="0" borderId="8" xfId="0" applyFont="1" applyBorder="1" applyAlignment="1" applyProtection="1">
      <alignment vertical="center"/>
      <protection locked="0"/>
    </xf>
    <xf numFmtId="0" fontId="7" fillId="0" borderId="8" xfId="0" applyFont="1" applyBorder="1" applyAlignment="1" applyProtection="1">
      <alignment horizontal="left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Protection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4</xdr:row>
      <xdr:rowOff>66675</xdr:rowOff>
    </xdr:from>
    <xdr:to>
      <xdr:col>11</xdr:col>
      <xdr:colOff>9525</xdr:colOff>
      <xdr:row>39</xdr:row>
      <xdr:rowOff>228600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5" y="638175"/>
          <a:ext cx="9010650" cy="5495925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  <sheetName val="Sheet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L100"/>
  <sheetViews>
    <sheetView tabSelected="1" workbookViewId="0">
      <selection activeCell="B2" sqref="B2:L82"/>
    </sheetView>
  </sheetViews>
  <sheetFormatPr defaultRowHeight="12.75"/>
  <cols>
    <col min="1" max="1" width="1.5703125" style="2" customWidth="1"/>
    <col min="2" max="2" width="1" style="1" customWidth="1"/>
    <col min="3" max="3" width="4.5703125" style="2" customWidth="1"/>
    <col min="4" max="4" width="2.85546875" style="2" hidden="1" customWidth="1"/>
    <col min="5" max="5" width="8.140625" style="3" customWidth="1"/>
    <col min="6" max="6" width="23.7109375" style="2" customWidth="1"/>
    <col min="7" max="7" width="3.85546875" style="4" customWidth="1"/>
    <col min="8" max="11" width="23.7109375" style="2" customWidth="1"/>
    <col min="12" max="12" width="1" style="1" customWidth="1"/>
    <col min="13" max="16384" width="9.140625" style="2"/>
  </cols>
  <sheetData>
    <row r="1" spans="2:12" s="1" customFormat="1" ht="6.75" customHeight="1" thickBot="1">
      <c r="E1" s="8"/>
      <c r="F1" s="9"/>
      <c r="G1" s="9"/>
    </row>
    <row r="2" spans="2:12" s="1" customFormat="1" ht="4.5" customHeight="1">
      <c r="B2" s="36"/>
      <c r="C2" s="37"/>
      <c r="D2" s="37"/>
      <c r="E2" s="38"/>
      <c r="F2" s="39"/>
      <c r="G2" s="39"/>
      <c r="H2" s="39"/>
      <c r="I2" s="39"/>
      <c r="J2" s="39"/>
      <c r="K2" s="37"/>
      <c r="L2" s="40"/>
    </row>
    <row r="3" spans="2:12" s="1" customFormat="1" ht="18" customHeight="1">
      <c r="B3" s="41"/>
      <c r="C3" s="20"/>
      <c r="D3" s="21"/>
      <c r="E3" s="21"/>
      <c r="F3" s="21"/>
      <c r="G3" s="21"/>
      <c r="H3" s="22" t="s">
        <v>0</v>
      </c>
      <c r="I3" s="23"/>
      <c r="J3" s="23"/>
      <c r="K3" s="24" t="s">
        <v>1</v>
      </c>
      <c r="L3" s="42"/>
    </row>
    <row r="4" spans="2:12" s="1" customFormat="1" ht="15.95" customHeight="1">
      <c r="B4" s="41"/>
      <c r="C4" s="25" t="s">
        <v>2</v>
      </c>
      <c r="D4" s="26"/>
      <c r="E4" s="26"/>
      <c r="F4" s="6" t="s">
        <v>3</v>
      </c>
      <c r="G4" s="6"/>
      <c r="H4" s="6" t="s">
        <v>4</v>
      </c>
      <c r="I4" s="6" t="s">
        <v>5</v>
      </c>
      <c r="J4" s="6" t="s">
        <v>6</v>
      </c>
      <c r="K4" s="6" t="s">
        <v>7</v>
      </c>
      <c r="L4" s="43"/>
    </row>
    <row r="5" spans="2:12" ht="12.6" customHeight="1">
      <c r="B5" s="41"/>
      <c r="L5" s="44"/>
    </row>
    <row r="6" spans="2:12" ht="12.6" customHeight="1">
      <c r="B6" s="41"/>
      <c r="E6" s="2"/>
      <c r="G6" s="2"/>
      <c r="L6" s="44"/>
    </row>
    <row r="7" spans="2:12" ht="12.6" customHeight="1">
      <c r="B7" s="41"/>
      <c r="E7" s="2"/>
      <c r="G7" s="2"/>
      <c r="L7" s="44"/>
    </row>
    <row r="8" spans="2:12" ht="12.6" customHeight="1">
      <c r="B8" s="41"/>
      <c r="E8" s="2"/>
      <c r="G8" s="2"/>
      <c r="L8" s="44"/>
    </row>
    <row r="9" spans="2:12" ht="12.6" customHeight="1">
      <c r="B9" s="41"/>
      <c r="E9" s="2"/>
      <c r="G9" s="2"/>
      <c r="L9" s="44"/>
    </row>
    <row r="10" spans="2:12" ht="12.6" customHeight="1">
      <c r="B10" s="41"/>
      <c r="E10" s="2"/>
      <c r="G10" s="2"/>
      <c r="L10" s="44"/>
    </row>
    <row r="11" spans="2:12" ht="12.6" customHeight="1">
      <c r="B11" s="41"/>
      <c r="E11" s="2"/>
      <c r="G11" s="2"/>
      <c r="L11" s="44"/>
    </row>
    <row r="12" spans="2:12" ht="12.6" customHeight="1">
      <c r="B12" s="41"/>
      <c r="E12" s="2"/>
      <c r="G12" s="2"/>
      <c r="I12" s="10"/>
      <c r="L12" s="44"/>
    </row>
    <row r="13" spans="2:12" ht="12.6" customHeight="1">
      <c r="B13" s="41"/>
      <c r="E13" s="2"/>
      <c r="G13" s="2"/>
      <c r="L13" s="44"/>
    </row>
    <row r="14" spans="2:12" ht="12.6" customHeight="1">
      <c r="B14" s="41"/>
      <c r="E14" s="2"/>
      <c r="G14" s="2"/>
      <c r="L14" s="44"/>
    </row>
    <row r="15" spans="2:12" ht="12.6" customHeight="1">
      <c r="B15" s="41"/>
      <c r="E15" s="2"/>
      <c r="G15" s="2"/>
      <c r="L15" s="44"/>
    </row>
    <row r="16" spans="2:12" ht="12.6" customHeight="1">
      <c r="B16" s="41"/>
      <c r="E16" s="2"/>
      <c r="G16" s="2"/>
      <c r="L16" s="44"/>
    </row>
    <row r="17" spans="2:12" ht="12.6" customHeight="1">
      <c r="B17" s="41"/>
      <c r="E17" s="2"/>
      <c r="G17" s="2"/>
      <c r="H17" s="10"/>
      <c r="L17" s="44"/>
    </row>
    <row r="18" spans="2:12" ht="12.6" customHeight="1">
      <c r="B18" s="41"/>
      <c r="E18" s="2"/>
      <c r="G18" s="2"/>
      <c r="I18" s="10"/>
      <c r="L18" s="44"/>
    </row>
    <row r="19" spans="2:12" ht="12.6" customHeight="1">
      <c r="B19" s="41"/>
      <c r="E19" s="2"/>
      <c r="G19" s="2"/>
      <c r="J19" s="10"/>
      <c r="L19" s="44"/>
    </row>
    <row r="20" spans="2:12" ht="12.6" customHeight="1">
      <c r="B20" s="41"/>
      <c r="E20" s="2"/>
      <c r="G20" s="2"/>
      <c r="L20" s="44"/>
    </row>
    <row r="21" spans="2:12" ht="12.6" customHeight="1">
      <c r="B21" s="41"/>
      <c r="E21" s="2"/>
      <c r="G21" s="2"/>
      <c r="L21" s="44"/>
    </row>
    <row r="22" spans="2:12" ht="12.6" customHeight="1">
      <c r="B22" s="41"/>
      <c r="E22" s="2"/>
      <c r="G22" s="2"/>
      <c r="L22" s="44"/>
    </row>
    <row r="23" spans="2:12" ht="12.6" customHeight="1">
      <c r="B23" s="41"/>
      <c r="E23" s="2"/>
      <c r="G23" s="2"/>
      <c r="L23" s="44"/>
    </row>
    <row r="24" spans="2:12" ht="12.6" customHeight="1">
      <c r="B24" s="41"/>
      <c r="E24" s="2"/>
      <c r="G24" s="2"/>
      <c r="L24" s="44"/>
    </row>
    <row r="25" spans="2:12" ht="12.6" customHeight="1">
      <c r="B25" s="41"/>
      <c r="E25" s="2"/>
      <c r="G25" s="2"/>
      <c r="L25" s="44"/>
    </row>
    <row r="26" spans="2:12" ht="12.6" customHeight="1">
      <c r="B26" s="41"/>
      <c r="E26" s="2"/>
      <c r="G26" s="2"/>
      <c r="L26" s="44"/>
    </row>
    <row r="27" spans="2:12" ht="12.6" customHeight="1">
      <c r="B27" s="41"/>
      <c r="E27" s="2"/>
      <c r="G27" s="2"/>
      <c r="L27" s="44"/>
    </row>
    <row r="28" spans="2:12" ht="12.6" customHeight="1">
      <c r="B28" s="41"/>
      <c r="E28" s="2"/>
      <c r="G28" s="2"/>
      <c r="L28" s="44"/>
    </row>
    <row r="29" spans="2:12" ht="12.6" customHeight="1">
      <c r="B29" s="41"/>
      <c r="E29" s="2"/>
      <c r="G29" s="2"/>
      <c r="L29" s="44"/>
    </row>
    <row r="30" spans="2:12" ht="12.6" customHeight="1">
      <c r="B30" s="41"/>
      <c r="E30" s="2"/>
      <c r="G30" s="2"/>
      <c r="L30" s="44"/>
    </row>
    <row r="31" spans="2:12" ht="12.6" customHeight="1">
      <c r="B31" s="41"/>
      <c r="E31" s="2"/>
      <c r="G31" s="2"/>
      <c r="L31" s="44"/>
    </row>
    <row r="32" spans="2:12" ht="12.6" customHeight="1">
      <c r="B32" s="41"/>
      <c r="E32" s="2"/>
      <c r="G32" s="2"/>
      <c r="L32" s="44"/>
    </row>
    <row r="33" spans="2:12" ht="12.6" customHeight="1">
      <c r="B33" s="41"/>
      <c r="L33" s="44"/>
    </row>
    <row r="34" spans="2:12" ht="12.6" customHeight="1">
      <c r="B34" s="41"/>
      <c r="L34" s="44"/>
    </row>
    <row r="35" spans="2:12" ht="12.6" customHeight="1">
      <c r="B35" s="41"/>
      <c r="L35" s="44"/>
    </row>
    <row r="36" spans="2:12" ht="12.6" customHeight="1">
      <c r="B36" s="41"/>
      <c r="L36" s="44"/>
    </row>
    <row r="37" spans="2:12" ht="12.6" customHeight="1">
      <c r="B37" s="41"/>
      <c r="L37" s="44"/>
    </row>
    <row r="38" spans="2:12" ht="12.6" customHeight="1">
      <c r="B38" s="41"/>
      <c r="L38" s="44"/>
    </row>
    <row r="39" spans="2:12" ht="12.6" customHeight="1">
      <c r="B39" s="41"/>
      <c r="L39" s="44"/>
    </row>
    <row r="40" spans="2:12" ht="24" customHeight="1">
      <c r="B40" s="41"/>
      <c r="L40" s="44"/>
    </row>
    <row r="41" spans="2:12" s="1" customFormat="1" ht="12.95" customHeight="1">
      <c r="B41" s="41"/>
      <c r="C41" s="5" t="s">
        <v>8</v>
      </c>
      <c r="D41" s="5"/>
      <c r="E41" s="29" t="s">
        <v>9</v>
      </c>
      <c r="F41" s="5" t="s">
        <v>10</v>
      </c>
      <c r="G41" s="5" t="s">
        <v>11</v>
      </c>
      <c r="H41" s="11"/>
      <c r="I41" s="11"/>
      <c r="J41" s="11"/>
      <c r="K41" s="11"/>
      <c r="L41" s="45"/>
    </row>
    <row r="42" spans="2:12" s="15" customFormat="1" ht="14.1" customHeight="1">
      <c r="B42" s="46"/>
      <c r="C42" s="30">
        <v>1</v>
      </c>
      <c r="D42" s="30"/>
      <c r="E42" s="31" t="s">
        <v>12</v>
      </c>
      <c r="F42" s="30" t="s">
        <v>13</v>
      </c>
      <c r="G42" s="32">
        <v>1</v>
      </c>
      <c r="H42" s="12"/>
      <c r="I42" s="12"/>
      <c r="J42" s="12"/>
      <c r="K42" s="12"/>
      <c r="L42" s="44"/>
    </row>
    <row r="43" spans="2:12" s="17" customFormat="1" ht="14.1" customHeight="1">
      <c r="B43" s="47"/>
      <c r="C43" s="30">
        <v>2</v>
      </c>
      <c r="D43" s="33"/>
      <c r="E43" s="31" t="s">
        <v>14</v>
      </c>
      <c r="F43" s="31" t="s">
        <v>15</v>
      </c>
      <c r="G43" s="32">
        <v>1</v>
      </c>
      <c r="H43" s="13"/>
      <c r="I43" s="13"/>
      <c r="J43" s="13"/>
      <c r="K43" s="12"/>
      <c r="L43" s="44"/>
    </row>
    <row r="44" spans="2:12" ht="14.1" customHeight="1">
      <c r="B44" s="41"/>
      <c r="C44" s="30">
        <v>3</v>
      </c>
      <c r="D44" s="33"/>
      <c r="E44" s="31" t="s">
        <v>16</v>
      </c>
      <c r="F44" s="31" t="s">
        <v>17</v>
      </c>
      <c r="G44" s="32">
        <v>1</v>
      </c>
      <c r="H44" s="13"/>
      <c r="I44" s="13"/>
      <c r="J44" s="13"/>
      <c r="K44" s="12"/>
      <c r="L44" s="44"/>
    </row>
    <row r="45" spans="2:12" ht="14.1" customHeight="1">
      <c r="B45" s="41"/>
      <c r="C45" s="30">
        <v>4</v>
      </c>
      <c r="D45" s="33"/>
      <c r="E45" s="31" t="s">
        <v>18</v>
      </c>
      <c r="F45" s="31" t="s">
        <v>19</v>
      </c>
      <c r="G45" s="32">
        <v>1</v>
      </c>
      <c r="H45" s="13"/>
      <c r="I45" s="13"/>
      <c r="J45" s="13"/>
      <c r="K45" s="12"/>
      <c r="L45" s="44"/>
    </row>
    <row r="46" spans="2:12" ht="14.1" customHeight="1">
      <c r="B46" s="41"/>
      <c r="C46" s="30">
        <v>5</v>
      </c>
      <c r="D46" s="33"/>
      <c r="E46" s="31" t="s">
        <v>58</v>
      </c>
      <c r="F46" s="31" t="s">
        <v>59</v>
      </c>
      <c r="G46" s="32">
        <v>1</v>
      </c>
      <c r="H46" s="13"/>
      <c r="I46" s="13"/>
      <c r="J46" s="13"/>
      <c r="K46" s="12"/>
      <c r="L46" s="44"/>
    </row>
    <row r="47" spans="2:12" ht="14.1" customHeight="1">
      <c r="B47" s="41"/>
      <c r="C47" s="30">
        <v>6</v>
      </c>
      <c r="D47" s="33"/>
      <c r="E47" s="31" t="s">
        <v>22</v>
      </c>
      <c r="F47" s="31" t="s">
        <v>13</v>
      </c>
      <c r="G47" s="32">
        <v>1</v>
      </c>
      <c r="H47" s="13"/>
      <c r="I47" s="13"/>
      <c r="J47" s="13"/>
      <c r="K47" s="12"/>
      <c r="L47" s="44"/>
    </row>
    <row r="48" spans="2:12" ht="14.1" customHeight="1">
      <c r="B48" s="41"/>
      <c r="C48" s="30">
        <v>7</v>
      </c>
      <c r="D48" s="33"/>
      <c r="E48" s="31" t="s">
        <v>23</v>
      </c>
      <c r="F48" s="31" t="s">
        <v>24</v>
      </c>
      <c r="G48" s="32">
        <v>1</v>
      </c>
      <c r="H48" s="13"/>
      <c r="I48" s="13"/>
      <c r="J48" s="13"/>
      <c r="K48" s="12"/>
      <c r="L48" s="44"/>
    </row>
    <row r="49" spans="2:12" ht="14.1" customHeight="1">
      <c r="B49" s="41"/>
      <c r="C49" s="30">
        <v>8</v>
      </c>
      <c r="D49" s="33"/>
      <c r="E49" s="31" t="s">
        <v>60</v>
      </c>
      <c r="F49" s="31" t="s">
        <v>61</v>
      </c>
      <c r="G49" s="32">
        <v>1</v>
      </c>
      <c r="H49" s="13"/>
      <c r="I49" s="13"/>
      <c r="J49" s="13"/>
      <c r="K49" s="12"/>
      <c r="L49" s="44"/>
    </row>
    <row r="50" spans="2:12" ht="14.1" customHeight="1">
      <c r="B50" s="41"/>
      <c r="C50" s="30">
        <v>10</v>
      </c>
      <c r="D50" s="33"/>
      <c r="E50" s="31" t="s">
        <v>62</v>
      </c>
      <c r="F50" s="31" t="s">
        <v>63</v>
      </c>
      <c r="G50" s="32">
        <v>3</v>
      </c>
      <c r="H50" s="13"/>
      <c r="I50" s="13"/>
      <c r="J50" s="13"/>
      <c r="K50" s="12"/>
      <c r="L50" s="44"/>
    </row>
    <row r="51" spans="2:12" ht="14.1" customHeight="1">
      <c r="B51" s="41"/>
      <c r="C51" s="30">
        <v>11</v>
      </c>
      <c r="D51" s="33"/>
      <c r="E51" s="31" t="s">
        <v>29</v>
      </c>
      <c r="F51" s="31" t="s">
        <v>30</v>
      </c>
      <c r="G51" s="32">
        <v>2</v>
      </c>
      <c r="H51" s="13"/>
      <c r="I51" s="13"/>
      <c r="J51" s="13"/>
      <c r="K51" s="12"/>
      <c r="L51" s="44"/>
    </row>
    <row r="52" spans="2:12" ht="14.1" customHeight="1">
      <c r="B52" s="41"/>
      <c r="C52" s="30">
        <v>12</v>
      </c>
      <c r="D52" s="33"/>
      <c r="E52" s="31" t="s">
        <v>31</v>
      </c>
      <c r="F52" s="31" t="s">
        <v>32</v>
      </c>
      <c r="G52" s="32">
        <v>2</v>
      </c>
      <c r="H52" s="13"/>
      <c r="I52" s="13"/>
      <c r="J52" s="13"/>
      <c r="K52" s="12"/>
      <c r="L52" s="44"/>
    </row>
    <row r="53" spans="2:12" ht="14.1" customHeight="1">
      <c r="B53" s="41"/>
      <c r="C53" s="30">
        <v>13</v>
      </c>
      <c r="D53" s="33"/>
      <c r="E53" s="31" t="s">
        <v>64</v>
      </c>
      <c r="F53" s="31" t="s">
        <v>65</v>
      </c>
      <c r="G53" s="32">
        <v>7</v>
      </c>
      <c r="H53" s="13"/>
      <c r="I53" s="13"/>
      <c r="J53" s="13"/>
      <c r="K53" s="12"/>
      <c r="L53" s="44"/>
    </row>
    <row r="54" spans="2:12" ht="14.1" customHeight="1">
      <c r="B54" s="41"/>
      <c r="C54" s="30">
        <v>14</v>
      </c>
      <c r="D54" s="33"/>
      <c r="E54" s="31" t="s">
        <v>66</v>
      </c>
      <c r="F54" s="31" t="s">
        <v>67</v>
      </c>
      <c r="G54" s="32">
        <v>2</v>
      </c>
      <c r="H54" s="13"/>
      <c r="I54" s="13"/>
      <c r="J54" s="13"/>
      <c r="K54" s="12"/>
      <c r="L54" s="44"/>
    </row>
    <row r="55" spans="2:12" ht="14.1" customHeight="1">
      <c r="B55" s="41"/>
      <c r="C55" s="30">
        <v>15</v>
      </c>
      <c r="D55" s="33"/>
      <c r="E55" s="31" t="s">
        <v>68</v>
      </c>
      <c r="F55" s="31" t="s">
        <v>79</v>
      </c>
      <c r="G55" s="32">
        <v>1</v>
      </c>
      <c r="H55" s="13"/>
      <c r="I55" s="13"/>
      <c r="J55" s="13"/>
      <c r="K55" s="12"/>
      <c r="L55" s="44"/>
    </row>
    <row r="56" spans="2:12" ht="14.1" customHeight="1">
      <c r="B56" s="41"/>
      <c r="C56" s="30">
        <v>16</v>
      </c>
      <c r="D56" s="33"/>
      <c r="E56" s="31" t="s">
        <v>69</v>
      </c>
      <c r="F56" s="31" t="s">
        <v>70</v>
      </c>
      <c r="G56" s="32">
        <v>4</v>
      </c>
      <c r="H56" s="13"/>
      <c r="I56" s="13"/>
      <c r="J56" s="13"/>
      <c r="K56" s="12"/>
      <c r="L56" s="44"/>
    </row>
    <row r="57" spans="2:12" ht="14.1" customHeight="1">
      <c r="B57" s="41"/>
      <c r="C57" s="30">
        <v>17</v>
      </c>
      <c r="D57" s="33"/>
      <c r="E57" s="31" t="s">
        <v>71</v>
      </c>
      <c r="F57" s="31" t="s">
        <v>72</v>
      </c>
      <c r="G57" s="32">
        <v>4</v>
      </c>
      <c r="H57" s="13"/>
      <c r="I57" s="13"/>
      <c r="J57" s="13"/>
      <c r="K57" s="12"/>
      <c r="L57" s="44"/>
    </row>
    <row r="58" spans="2:12" ht="14.1" customHeight="1">
      <c r="B58" s="41"/>
      <c r="C58" s="30">
        <v>18</v>
      </c>
      <c r="D58" s="33"/>
      <c r="E58" s="31" t="s">
        <v>39</v>
      </c>
      <c r="F58" s="34" t="s">
        <v>17</v>
      </c>
      <c r="G58" s="35">
        <v>1</v>
      </c>
      <c r="H58" s="18"/>
      <c r="I58" s="18"/>
      <c r="J58" s="18"/>
      <c r="K58" s="18"/>
      <c r="L58" s="48"/>
    </row>
    <row r="59" spans="2:12" ht="14.1" customHeight="1">
      <c r="B59" s="41"/>
      <c r="C59" s="30">
        <v>20</v>
      </c>
      <c r="D59" s="33"/>
      <c r="E59" s="31" t="s">
        <v>73</v>
      </c>
      <c r="F59" s="31" t="s">
        <v>74</v>
      </c>
      <c r="G59" s="32">
        <v>1</v>
      </c>
      <c r="H59" s="13"/>
      <c r="I59" s="13"/>
      <c r="J59" s="13"/>
      <c r="K59" s="12"/>
      <c r="L59" s="44"/>
    </row>
    <row r="60" spans="2:12" ht="14.1" customHeight="1">
      <c r="B60" s="41"/>
      <c r="C60" s="30">
        <v>21</v>
      </c>
      <c r="D60" s="33"/>
      <c r="E60" s="31" t="s">
        <v>42</v>
      </c>
      <c r="F60" s="31" t="s">
        <v>43</v>
      </c>
      <c r="G60" s="32">
        <v>1</v>
      </c>
      <c r="H60" s="13"/>
      <c r="I60" s="13"/>
      <c r="J60" s="13"/>
      <c r="K60" s="12"/>
      <c r="L60" s="44"/>
    </row>
    <row r="61" spans="2:12" ht="14.1" customHeight="1">
      <c r="B61" s="41"/>
      <c r="C61" s="30">
        <v>22</v>
      </c>
      <c r="D61" s="33"/>
      <c r="E61" s="31" t="s">
        <v>44</v>
      </c>
      <c r="F61" s="31" t="s">
        <v>45</v>
      </c>
      <c r="G61" s="32">
        <v>1</v>
      </c>
      <c r="H61" s="13"/>
      <c r="I61" s="13"/>
      <c r="J61" s="13"/>
      <c r="K61" s="12"/>
      <c r="L61" s="44"/>
    </row>
    <row r="62" spans="2:12" ht="14.1" customHeight="1">
      <c r="B62" s="41"/>
      <c r="C62" s="30">
        <v>23</v>
      </c>
      <c r="D62" s="33"/>
      <c r="E62" s="31" t="s">
        <v>46</v>
      </c>
      <c r="F62" s="31" t="s">
        <v>47</v>
      </c>
      <c r="G62" s="32">
        <v>2</v>
      </c>
      <c r="H62" s="13"/>
      <c r="I62" s="13"/>
      <c r="J62" s="13"/>
      <c r="K62" s="12"/>
      <c r="L62" s="44"/>
    </row>
    <row r="63" spans="2:12" ht="14.1" customHeight="1">
      <c r="B63" s="41"/>
      <c r="C63" s="30">
        <v>24</v>
      </c>
      <c r="D63" s="33"/>
      <c r="E63" s="31" t="s">
        <v>48</v>
      </c>
      <c r="F63" s="31" t="s">
        <v>17</v>
      </c>
      <c r="G63" s="32">
        <v>2</v>
      </c>
      <c r="H63" s="13"/>
      <c r="I63" s="13"/>
      <c r="J63" s="13"/>
      <c r="K63" s="12"/>
      <c r="L63" s="44"/>
    </row>
    <row r="64" spans="2:12" ht="14.1" customHeight="1">
      <c r="B64" s="41"/>
      <c r="C64" s="30">
        <v>25</v>
      </c>
      <c r="D64" s="33"/>
      <c r="E64" s="31" t="s">
        <v>75</v>
      </c>
      <c r="F64" s="31" t="s">
        <v>76</v>
      </c>
      <c r="G64" s="32">
        <v>1</v>
      </c>
      <c r="H64" s="13"/>
      <c r="I64" s="13"/>
      <c r="J64" s="13"/>
      <c r="K64" s="12"/>
      <c r="L64" s="44"/>
    </row>
    <row r="65" spans="2:12" ht="14.1" customHeight="1">
      <c r="B65" s="41"/>
      <c r="C65" s="30">
        <v>27</v>
      </c>
      <c r="D65" s="33"/>
      <c r="E65" s="31" t="s">
        <v>51</v>
      </c>
      <c r="F65" s="31" t="s">
        <v>24</v>
      </c>
      <c r="G65" s="32">
        <v>1</v>
      </c>
      <c r="H65" s="13"/>
      <c r="I65" s="13"/>
      <c r="J65" s="13"/>
      <c r="K65" s="12"/>
      <c r="L65" s="44"/>
    </row>
    <row r="66" spans="2:12" ht="14.1" customHeight="1">
      <c r="B66" s="41"/>
      <c r="C66" s="30">
        <v>28</v>
      </c>
      <c r="D66" s="33"/>
      <c r="E66" s="31" t="s">
        <v>77</v>
      </c>
      <c r="F66" s="31" t="s">
        <v>78</v>
      </c>
      <c r="G66" s="32">
        <v>1</v>
      </c>
      <c r="H66" s="13"/>
      <c r="I66" s="13"/>
      <c r="J66" s="13"/>
      <c r="K66" s="12"/>
      <c r="L66" s="44"/>
    </row>
    <row r="67" spans="2:12" ht="14.1" customHeight="1">
      <c r="B67" s="41"/>
      <c r="C67" s="30">
        <v>30</v>
      </c>
      <c r="D67" s="33"/>
      <c r="E67" s="31" t="s">
        <v>54</v>
      </c>
      <c r="F67" s="31" t="s">
        <v>55</v>
      </c>
      <c r="G67" s="32">
        <v>1</v>
      </c>
      <c r="H67" s="13"/>
      <c r="I67" s="13"/>
      <c r="J67" s="13"/>
      <c r="K67" s="12"/>
      <c r="L67" s="44"/>
    </row>
    <row r="68" spans="2:12" ht="14.1" customHeight="1">
      <c r="B68" s="41"/>
      <c r="C68" s="30">
        <v>31</v>
      </c>
      <c r="D68" s="33"/>
      <c r="E68" s="31" t="s">
        <v>56</v>
      </c>
      <c r="F68" s="31" t="s">
        <v>57</v>
      </c>
      <c r="G68" s="32">
        <v>1</v>
      </c>
      <c r="H68" s="13"/>
      <c r="I68" s="13"/>
      <c r="J68" s="13"/>
      <c r="K68" s="12"/>
      <c r="L68" s="44"/>
    </row>
    <row r="69" spans="2:12" ht="9.9499999999999993" customHeight="1">
      <c r="B69" s="41"/>
      <c r="C69" s="12"/>
      <c r="D69" s="16"/>
      <c r="E69" s="13"/>
      <c r="F69" s="13"/>
      <c r="G69" s="14"/>
      <c r="H69" s="13"/>
      <c r="I69" s="13"/>
      <c r="J69" s="13"/>
      <c r="K69" s="12"/>
      <c r="L69" s="44"/>
    </row>
    <row r="70" spans="2:12" ht="9.9499999999999993" customHeight="1">
      <c r="B70" s="41"/>
      <c r="C70" s="12"/>
      <c r="D70" s="16"/>
      <c r="E70" s="13"/>
      <c r="F70" s="13"/>
      <c r="G70" s="14"/>
      <c r="H70" s="13"/>
      <c r="I70" s="13"/>
      <c r="J70" s="13"/>
      <c r="K70" s="12"/>
      <c r="L70" s="44"/>
    </row>
    <row r="71" spans="2:12" ht="9.9499999999999993" customHeight="1">
      <c r="B71" s="41"/>
      <c r="C71" s="12"/>
      <c r="D71" s="16"/>
      <c r="E71" s="13"/>
      <c r="F71" s="13"/>
      <c r="G71" s="14"/>
      <c r="H71" s="13"/>
      <c r="I71" s="13"/>
      <c r="J71" s="13"/>
      <c r="K71" s="12"/>
      <c r="L71" s="44"/>
    </row>
    <row r="72" spans="2:12" ht="9.9499999999999993" customHeight="1">
      <c r="B72" s="41"/>
      <c r="C72" s="12"/>
      <c r="D72" s="16"/>
      <c r="E72" s="13"/>
      <c r="F72" s="13"/>
      <c r="G72" s="14"/>
      <c r="H72" s="13"/>
      <c r="I72" s="13"/>
      <c r="J72" s="13"/>
      <c r="K72" s="12"/>
      <c r="L72" s="44"/>
    </row>
    <row r="73" spans="2:12" ht="9.9499999999999993" customHeight="1">
      <c r="B73" s="41"/>
      <c r="C73" s="12"/>
      <c r="D73" s="16"/>
      <c r="E73" s="13"/>
      <c r="F73" s="13"/>
      <c r="G73" s="14"/>
      <c r="H73" s="13"/>
      <c r="I73" s="13"/>
      <c r="J73" s="13"/>
      <c r="K73" s="12"/>
      <c r="L73" s="44"/>
    </row>
    <row r="74" spans="2:12" ht="9.9499999999999993" customHeight="1">
      <c r="B74" s="41"/>
      <c r="C74" s="12"/>
      <c r="D74" s="16"/>
      <c r="E74" s="13"/>
      <c r="F74" s="13"/>
      <c r="G74" s="14"/>
      <c r="H74" s="13"/>
      <c r="I74" s="13"/>
      <c r="J74" s="13"/>
      <c r="K74" s="12"/>
      <c r="L74" s="44"/>
    </row>
    <row r="75" spans="2:12" ht="9.9499999999999993" customHeight="1">
      <c r="B75" s="41"/>
      <c r="C75" s="12"/>
      <c r="D75" s="16"/>
      <c r="E75" s="13"/>
      <c r="F75" s="13"/>
      <c r="G75" s="14"/>
      <c r="H75" s="13"/>
      <c r="I75" s="13"/>
      <c r="J75" s="13"/>
      <c r="K75" s="12"/>
      <c r="L75" s="44"/>
    </row>
    <row r="76" spans="2:12" ht="9.9499999999999993" customHeight="1">
      <c r="B76" s="41"/>
      <c r="C76" s="12"/>
      <c r="D76" s="16"/>
      <c r="E76" s="13"/>
      <c r="F76" s="13"/>
      <c r="G76" s="14"/>
      <c r="H76" s="13"/>
      <c r="I76" s="13"/>
      <c r="J76" s="13"/>
      <c r="K76" s="12"/>
      <c r="L76" s="44"/>
    </row>
    <row r="77" spans="2:12" ht="9.9499999999999993" customHeight="1">
      <c r="B77" s="41"/>
      <c r="C77" s="12"/>
      <c r="D77" s="16"/>
      <c r="E77" s="13"/>
      <c r="F77" s="13"/>
      <c r="G77" s="14"/>
      <c r="H77" s="13"/>
      <c r="I77" s="13"/>
      <c r="J77" s="13"/>
      <c r="K77" s="12"/>
      <c r="L77" s="44"/>
    </row>
    <row r="78" spans="2:12" ht="9.9499999999999993" customHeight="1">
      <c r="B78" s="41"/>
      <c r="C78" s="12"/>
      <c r="D78" s="16"/>
      <c r="E78" s="13"/>
      <c r="F78" s="13"/>
      <c r="G78" s="14"/>
      <c r="H78" s="13"/>
      <c r="I78" s="13"/>
      <c r="J78" s="13"/>
      <c r="K78" s="12"/>
      <c r="L78" s="44"/>
    </row>
    <row r="79" spans="2:12" ht="9.9499999999999993" customHeight="1">
      <c r="B79" s="41"/>
      <c r="C79" s="12"/>
      <c r="D79" s="16"/>
      <c r="E79" s="13"/>
      <c r="F79" s="13"/>
      <c r="G79" s="14"/>
      <c r="H79" s="13"/>
      <c r="I79" s="13"/>
      <c r="J79" s="13"/>
      <c r="K79" s="12"/>
      <c r="L79" s="44"/>
    </row>
    <row r="80" spans="2:12" ht="9.9499999999999993" customHeight="1">
      <c r="B80" s="41"/>
      <c r="C80" s="12"/>
      <c r="D80" s="16"/>
      <c r="E80" s="13"/>
      <c r="F80" s="13"/>
      <c r="G80" s="14"/>
      <c r="H80" s="13"/>
      <c r="I80" s="13"/>
      <c r="J80" s="13"/>
      <c r="K80" s="12"/>
      <c r="L80" s="44"/>
    </row>
    <row r="81" spans="1:12" ht="9.9499999999999993" customHeight="1">
      <c r="B81" s="41"/>
      <c r="C81" s="12"/>
      <c r="D81" s="12"/>
      <c r="E81" s="13"/>
      <c r="F81" s="13"/>
      <c r="G81" s="14"/>
      <c r="H81" s="13"/>
      <c r="I81" s="13"/>
      <c r="J81" s="13"/>
      <c r="K81" s="12"/>
      <c r="L81" s="44"/>
    </row>
    <row r="82" spans="1:12" ht="9.9499999999999993" customHeight="1" thickBot="1">
      <c r="B82" s="49"/>
      <c r="C82" s="50"/>
      <c r="D82" s="50"/>
      <c r="E82" s="51"/>
      <c r="F82" s="51"/>
      <c r="G82" s="52"/>
      <c r="H82" s="51"/>
      <c r="I82" s="51"/>
      <c r="J82" s="51"/>
      <c r="K82" s="50"/>
      <c r="L82" s="53"/>
    </row>
    <row r="83" spans="1:12" ht="9.9499999999999993" customHeight="1">
      <c r="C83" s="12"/>
      <c r="D83" s="12"/>
      <c r="E83" s="13"/>
      <c r="F83" s="13"/>
      <c r="G83" s="14"/>
      <c r="H83" s="13"/>
      <c r="I83" s="13"/>
      <c r="J83" s="13"/>
      <c r="K83" s="12"/>
    </row>
    <row r="84" spans="1:12" ht="9.9499999999999993" customHeight="1">
      <c r="C84" s="12"/>
      <c r="D84" s="12"/>
      <c r="E84" s="13"/>
      <c r="F84" s="13"/>
      <c r="G84" s="14"/>
      <c r="H84" s="13"/>
      <c r="I84" s="13"/>
      <c r="J84" s="13"/>
      <c r="K84" s="12"/>
    </row>
    <row r="85" spans="1:12" ht="9.9499999999999993" customHeight="1">
      <c r="C85" s="12"/>
      <c r="D85" s="12"/>
      <c r="E85" s="13"/>
      <c r="F85" s="13"/>
      <c r="G85" s="14"/>
      <c r="H85" s="13"/>
      <c r="I85" s="13"/>
      <c r="J85" s="13"/>
      <c r="K85" s="12"/>
    </row>
    <row r="86" spans="1:12" ht="9.9499999999999993" customHeight="1">
      <c r="C86" s="12"/>
      <c r="D86" s="12"/>
      <c r="E86" s="13"/>
      <c r="F86" s="13"/>
      <c r="G86" s="14"/>
      <c r="H86" s="13"/>
      <c r="I86" s="13"/>
      <c r="J86" s="13"/>
      <c r="K86" s="12"/>
    </row>
    <row r="87" spans="1:12" ht="9.9499999999999993" customHeight="1">
      <c r="C87" s="12"/>
      <c r="D87" s="12"/>
      <c r="E87" s="13"/>
      <c r="F87" s="13"/>
      <c r="G87" s="14"/>
      <c r="H87" s="13"/>
      <c r="I87" s="13"/>
      <c r="J87" s="13"/>
      <c r="K87" s="12"/>
    </row>
    <row r="88" spans="1:12" ht="9.9499999999999993" customHeight="1">
      <c r="C88" s="12"/>
      <c r="D88" s="12"/>
      <c r="E88" s="13"/>
      <c r="F88" s="13"/>
      <c r="G88" s="14"/>
      <c r="H88" s="13"/>
      <c r="I88" s="13"/>
      <c r="J88" s="13"/>
      <c r="K88" s="12"/>
    </row>
    <row r="89" spans="1:12" ht="9.9499999999999993" customHeight="1">
      <c r="C89" s="12"/>
      <c r="D89" s="12"/>
      <c r="E89" s="13"/>
      <c r="F89" s="13"/>
      <c r="G89" s="14"/>
      <c r="H89" s="13"/>
      <c r="I89" s="13"/>
      <c r="J89" s="13"/>
      <c r="K89" s="12"/>
    </row>
    <row r="90" spans="1:12" ht="9.9499999999999993" customHeight="1">
      <c r="C90" s="12"/>
      <c r="D90" s="12"/>
      <c r="E90" s="13"/>
      <c r="F90" s="13"/>
      <c r="G90" s="14"/>
      <c r="H90" s="13"/>
      <c r="I90" s="13"/>
      <c r="J90" s="13"/>
      <c r="K90" s="12"/>
    </row>
    <row r="91" spans="1:12" ht="9.9499999999999993" customHeight="1">
      <c r="A91" s="19"/>
      <c r="C91" s="12"/>
      <c r="D91" s="12"/>
      <c r="E91" s="13"/>
      <c r="F91" s="13"/>
      <c r="G91" s="14"/>
      <c r="H91" s="13"/>
      <c r="I91" s="13"/>
      <c r="J91" s="13"/>
      <c r="K91" s="12"/>
    </row>
    <row r="92" spans="1:12" ht="9.9499999999999993" customHeight="1">
      <c r="A92" s="19"/>
      <c r="C92" s="12"/>
      <c r="D92" s="12"/>
      <c r="E92" s="13"/>
      <c r="F92" s="13"/>
      <c r="G92" s="14"/>
      <c r="H92" s="13"/>
      <c r="I92" s="13"/>
      <c r="J92" s="13"/>
      <c r="K92" s="12"/>
    </row>
    <row r="93" spans="1:12" ht="9.9499999999999993" customHeight="1">
      <c r="C93" s="12"/>
      <c r="D93" s="12"/>
      <c r="E93" s="13"/>
      <c r="F93" s="13"/>
      <c r="G93" s="14"/>
      <c r="H93" s="13"/>
      <c r="I93" s="13"/>
      <c r="J93" s="13"/>
      <c r="K93" s="12"/>
    </row>
    <row r="94" spans="1:12" ht="9.9499999999999993" customHeight="1">
      <c r="C94" s="12"/>
      <c r="D94" s="12"/>
      <c r="E94" s="13"/>
      <c r="F94" s="13"/>
      <c r="G94" s="14"/>
      <c r="H94" s="13"/>
      <c r="I94" s="13"/>
      <c r="J94" s="13"/>
      <c r="K94" s="12"/>
    </row>
    <row r="95" spans="1:12" ht="9.9499999999999993" customHeight="1">
      <c r="C95" s="12"/>
      <c r="D95" s="12"/>
      <c r="E95" s="13"/>
      <c r="F95" s="13"/>
      <c r="G95" s="14"/>
      <c r="H95" s="13"/>
      <c r="I95" s="13"/>
      <c r="J95" s="13"/>
      <c r="K95" s="12"/>
    </row>
    <row r="96" spans="1:12" ht="9.9499999999999993" customHeight="1">
      <c r="C96" s="12"/>
      <c r="D96" s="12"/>
      <c r="E96" s="13"/>
      <c r="F96" s="13"/>
      <c r="G96" s="14"/>
      <c r="H96" s="13"/>
      <c r="I96" s="13"/>
      <c r="J96" s="13"/>
      <c r="K96" s="13"/>
    </row>
    <row r="97" spans="3:7" ht="5.0999999999999996" customHeight="1">
      <c r="C97" s="19"/>
      <c r="E97" s="2"/>
      <c r="G97" s="19"/>
    </row>
    <row r="98" spans="3:7">
      <c r="D98" s="7"/>
    </row>
    <row r="99" spans="3:7">
      <c r="D99" s="7"/>
    </row>
    <row r="100" spans="3:7">
      <c r="D100" s="7"/>
    </row>
  </sheetData>
  <phoneticPr fontId="0" type="noConversion"/>
  <printOptions horizontalCentered="1" verticalCentered="1"/>
  <pageMargins left="0.25" right="0.25" top="0.75" bottom="0.75" header="0.3" footer="0.3"/>
  <pageSetup paperSize="9" scale="72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F29"/>
  <sheetViews>
    <sheetView workbookViewId="0">
      <selection activeCell="E3" sqref="E3:F29"/>
    </sheetView>
  </sheetViews>
  <sheetFormatPr defaultRowHeight="12.75"/>
  <cols>
    <col min="4" max="4" width="19.28515625" customWidth="1"/>
    <col min="5" max="5" width="15.5703125" customWidth="1"/>
    <col min="6" max="6" width="27.5703125" customWidth="1"/>
  </cols>
  <sheetData>
    <row r="3" spans="3:6" ht="15">
      <c r="C3" s="13" t="s">
        <v>12</v>
      </c>
      <c r="D3" s="12" t="s">
        <v>13</v>
      </c>
      <c r="E3" s="28" t="str">
        <f>IF(ISNA(VLOOKUP(TRIM(C3),[1]!Table_Query_from_BetcoViews[[#All],[AlternateID]:[MainSKU]],4,FALSE))=TRUE,(C3),(LEFT(VLOOKUP(TRIM(C3),[1]!Table_Query_from_BetcoViews[[#All],[AlternateID]:[MainSKU]],4,FALSE),6)))</f>
        <v>SL14194</v>
      </c>
      <c r="F3" s="27" t="str">
        <f>IFERROR(VLOOKUP(TRIM(C3),[1]!Table_Query_from_BetcoViews[[AlternateID]:[ItemDescr2]],5,FALSE),D3)</f>
        <v>CAP</v>
      </c>
    </row>
    <row r="4" spans="3:6" ht="15">
      <c r="C4" s="13" t="s">
        <v>14</v>
      </c>
      <c r="D4" s="13" t="s">
        <v>15</v>
      </c>
      <c r="E4" s="28" t="str">
        <f>IF(ISNA(VLOOKUP(TRIM(C4),[1]!Table_Query_from_BetcoViews[[#All],[AlternateID]:[MainSKU]],4,FALSE))=TRUE,(C4),(LEFT(VLOOKUP(TRIM(C4),[1]!Table_Query_from_BetcoViews[[#All],[AlternateID]:[MainSKU]],4,FALSE),6)))</f>
        <v>SL05037</v>
      </c>
      <c r="F4" s="27" t="str">
        <f>IFERROR(VLOOKUP(TRIM(C4),[1]!Table_Query_from_BetcoViews[[AlternateID]:[ItemDescr2]],5,FALSE),D4)</f>
        <v>NUT</v>
      </c>
    </row>
    <row r="5" spans="3:6" ht="15">
      <c r="C5" s="13" t="s">
        <v>16</v>
      </c>
      <c r="D5" s="13" t="s">
        <v>17</v>
      </c>
      <c r="E5" s="28" t="str">
        <f>IF(ISNA(VLOOKUP(TRIM(C5),[1]!Table_Query_from_BetcoViews[[#All],[AlternateID]:[MainSKU]],4,FALSE))=TRUE,(C5),(LEFT(VLOOKUP(TRIM(C5),[1]!Table_Query_from_BetcoViews[[#All],[AlternateID]:[MainSKU]],4,FALSE),6)))</f>
        <v>SL06029</v>
      </c>
      <c r="F5" s="27" t="str">
        <f>IFERROR(VLOOKUP(TRIM(C5),[1]!Table_Query_from_BetcoViews[[AlternateID]:[ItemDescr2]],5,FALSE),D5)</f>
        <v>WASHER</v>
      </c>
    </row>
    <row r="6" spans="3:6" ht="15">
      <c r="C6" s="13" t="s">
        <v>18</v>
      </c>
      <c r="D6" s="13" t="s">
        <v>19</v>
      </c>
      <c r="E6" s="28" t="str">
        <f>IF(ISNA(VLOOKUP(TRIM(C6),[1]!Table_Query_from_BetcoViews[[#All],[AlternateID]:[MainSKU]],4,FALSE))=TRUE,(C6),(LEFT(VLOOKUP(TRIM(C6),[1]!Table_Query_from_BetcoViews[[#All],[AlternateID]:[MainSKU]],4,FALSE),6)))</f>
        <v>SL14195</v>
      </c>
      <c r="F6" s="27" t="str">
        <f>IFERROR(VLOOKUP(TRIM(C6),[1]!Table_Query_from_BetcoViews[[AlternateID]:[ItemDescr2]],5,FALSE),D6)</f>
        <v>STEERING WHEEL</v>
      </c>
    </row>
    <row r="7" spans="3:6" ht="15">
      <c r="C7" s="13" t="s">
        <v>20</v>
      </c>
      <c r="D7" s="13" t="s">
        <v>21</v>
      </c>
      <c r="E7" s="28" t="str">
        <f>IF(ISNA(VLOOKUP(TRIM(C7),[1]!Table_Query_from_BetcoViews[[#All],[AlternateID]:[MainSKU]],4,FALSE))=TRUE,(C7),(LEFT(VLOOKUP(TRIM(C7),[1]!Table_Query_from_BetcoViews[[#All],[AlternateID]:[MainSKU]],4,FALSE),6)))</f>
        <v>E86953</v>
      </c>
      <c r="F7" s="27" t="str">
        <f>IFERROR(VLOOKUP(TRIM(C7),[1]!Table_Query_from_BetcoViews[[AlternateID]:[ItemDescr2]],5,FALSE),D7)</f>
        <v>Knob, Steering Wheel</v>
      </c>
    </row>
    <row r="8" spans="3:6" ht="15">
      <c r="C8" s="13" t="s">
        <v>22</v>
      </c>
      <c r="D8" s="13" t="s">
        <v>13</v>
      </c>
      <c r="E8" s="28" t="str">
        <f>IF(ISNA(VLOOKUP(TRIM(C8),[1]!Table_Query_from_BetcoViews[[#All],[AlternateID]:[MainSKU]],4,FALSE))=TRUE,(C8),(LEFT(VLOOKUP(TRIM(C8),[1]!Table_Query_from_BetcoViews[[#All],[AlternateID]:[MainSKU]],4,FALSE),6)))</f>
        <v>SL07268</v>
      </c>
      <c r="F8" s="27" t="str">
        <f>IFERROR(VLOOKUP(TRIM(C8),[1]!Table_Query_from_BetcoViews[[AlternateID]:[ItemDescr2]],5,FALSE),D8)</f>
        <v>CAP</v>
      </c>
    </row>
    <row r="9" spans="3:6" ht="15">
      <c r="C9" s="13" t="s">
        <v>23</v>
      </c>
      <c r="D9" s="13" t="s">
        <v>24</v>
      </c>
      <c r="E9" s="28" t="str">
        <f>IF(ISNA(VLOOKUP(TRIM(C9),[1]!Table_Query_from_BetcoViews[[#All],[AlternateID]:[MainSKU]],4,FALSE))=TRUE,(C9),(LEFT(VLOOKUP(TRIM(C9),[1]!Table_Query_from_BetcoViews[[#All],[AlternateID]:[MainSKU]],4,FALSE),6)))</f>
        <v>SL07260</v>
      </c>
      <c r="F9" s="27" t="str">
        <f>IFERROR(VLOOKUP(TRIM(C9),[1]!Table_Query_from_BetcoViews[[AlternateID]:[ItemDescr2]],5,FALSE),D9)</f>
        <v>SHAFT</v>
      </c>
    </row>
    <row r="10" spans="3:6" ht="15">
      <c r="C10" s="13" t="s">
        <v>25</v>
      </c>
      <c r="D10" s="13" t="s">
        <v>26</v>
      </c>
      <c r="E10" s="28" t="str">
        <f>IF(ISNA(VLOOKUP(TRIM(C10),[1]!Table_Query_from_BetcoViews[[#All],[AlternateID]:[MainSKU]],4,FALSE))=TRUE,(C10),(LEFT(VLOOKUP(TRIM(C10),[1]!Table_Query_from_BetcoViews[[#All],[AlternateID]:[MainSKU]],4,FALSE),6)))</f>
        <v>E86536</v>
      </c>
      <c r="F10" s="27" t="str">
        <f>IFERROR(VLOOKUP(TRIM(C10),[1]!Table_Query_from_BetcoViews[[AlternateID]:[ItemDescr2]],5,FALSE),D10)</f>
        <v>Key</v>
      </c>
    </row>
    <row r="11" spans="3:6" ht="15">
      <c r="C11" s="13" t="s">
        <v>27</v>
      </c>
      <c r="D11" s="13" t="s">
        <v>28</v>
      </c>
      <c r="E11" s="28" t="str">
        <f>IF(ISNA(VLOOKUP(TRIM(C11),[1]!Table_Query_from_BetcoViews[[#All],[AlternateID]:[MainSKU]],4,FALSE))=TRUE,(C11),(LEFT(VLOOKUP(TRIM(C11),[1]!Table_Query_from_BetcoViews[[#All],[AlternateID]:[MainSKU]],4,FALSE),6)))</f>
        <v>E89268</v>
      </c>
      <c r="F11" s="27" t="str">
        <f>IFERROR(VLOOKUP(TRIM(C11),[1]!Table_Query_from_BetcoViews[[AlternateID]:[ItemDescr2]],5,FALSE),D11)</f>
        <v>Bushing</v>
      </c>
    </row>
    <row r="12" spans="3:6" ht="15">
      <c r="C12" s="13" t="s">
        <v>29</v>
      </c>
      <c r="D12" s="13" t="s">
        <v>30</v>
      </c>
      <c r="E12" s="28" t="str">
        <f>IF(ISNA(VLOOKUP(TRIM(C12),[1]!Table_Query_from_BetcoViews[[#All],[AlternateID]:[MainSKU]],4,FALSE))=TRUE,(C12),(LEFT(VLOOKUP(TRIM(C12),[1]!Table_Query_from_BetcoViews[[#All],[AlternateID]:[MainSKU]],4,FALSE),6)))</f>
        <v>SL07062</v>
      </c>
      <c r="F12" s="27" t="str">
        <f>IFERROR(VLOOKUP(TRIM(C12),[1]!Table_Query_from_BetcoViews[[AlternateID]:[ItemDescr2]],5,FALSE),D12)</f>
        <v>SPACER</v>
      </c>
    </row>
    <row r="13" spans="3:6" ht="15">
      <c r="C13" s="13" t="s">
        <v>31</v>
      </c>
      <c r="D13" s="13" t="s">
        <v>32</v>
      </c>
      <c r="E13" s="28" t="str">
        <f>IF(ISNA(VLOOKUP(TRIM(C13),[1]!Table_Query_from_BetcoViews[[#All],[AlternateID]:[MainSKU]],4,FALSE))=TRUE,(C13),(LEFT(VLOOKUP(TRIM(C13),[1]!Table_Query_from_BetcoViews[[#All],[AlternateID]:[MainSKU]],4,FALSE),6)))</f>
        <v>SL04023</v>
      </c>
      <c r="F13" s="27" t="str">
        <f>IFERROR(VLOOKUP(TRIM(C13),[1]!Table_Query_from_BetcoViews[[AlternateID]:[ItemDescr2]],5,FALSE),D13)</f>
        <v>SCREW</v>
      </c>
    </row>
    <row r="14" spans="3:6" ht="15">
      <c r="C14" s="13" t="s">
        <v>33</v>
      </c>
      <c r="D14" s="13" t="s">
        <v>17</v>
      </c>
      <c r="E14" s="28" t="str">
        <f>IF(ISNA(VLOOKUP(TRIM(C14),[1]!Table_Query_from_BetcoViews[[#All],[AlternateID]:[MainSKU]],4,FALSE))=TRUE,(C14),(LEFT(VLOOKUP(TRIM(C14),[1]!Table_Query_from_BetcoViews[[#All],[AlternateID]:[MainSKU]],4,FALSE),6)))</f>
        <v>E86726</v>
      </c>
      <c r="F14" s="27" t="str">
        <f>IFERROR(VLOOKUP(TRIM(C14),[1]!Table_Query_from_BetcoViews[[AlternateID]:[ItemDescr2]],5,FALSE),D14)</f>
        <v>Washer</v>
      </c>
    </row>
    <row r="15" spans="3:6" ht="15">
      <c r="C15" s="13" t="s">
        <v>34</v>
      </c>
      <c r="D15" s="13" t="s">
        <v>15</v>
      </c>
      <c r="E15" s="28" t="str">
        <f>IF(ISNA(VLOOKUP(TRIM(C15),[1]!Table_Query_from_BetcoViews[[#All],[AlternateID]:[MainSKU]],4,FALSE))=TRUE,(C15),(LEFT(VLOOKUP(TRIM(C15),[1]!Table_Query_from_BetcoViews[[#All],[AlternateID]:[MainSKU]],4,FALSE),6)))</f>
        <v>E86853</v>
      </c>
      <c r="F15" s="27" t="str">
        <f>IFERROR(VLOOKUP(TRIM(C15),[1]!Table_Query_from_BetcoViews[[AlternateID]:[ItemDescr2]],5,FALSE),D15)</f>
        <v>Nyloc Hex Nut, M8 Zinc</v>
      </c>
    </row>
    <row r="16" spans="3:6" ht="15">
      <c r="C16" s="13" t="s">
        <v>35</v>
      </c>
      <c r="D16" s="13" t="s">
        <v>36</v>
      </c>
      <c r="E16" s="28" t="str">
        <f>IF(ISNA(VLOOKUP(TRIM(C16),[1]!Table_Query_from_BetcoViews[[#All],[AlternateID]:[MainSKU]],4,FALSE))=TRUE,(C16),(LEFT(VLOOKUP(TRIM(C16),[1]!Table_Query_from_BetcoViews[[#All],[AlternateID]:[MainSKU]],4,FALSE),6)))</f>
        <v>E89109</v>
      </c>
      <c r="F16" s="27" t="str">
        <f>IFERROR(VLOOKUP(TRIM(C16),[1]!Table_Query_from_BetcoViews[[AlternateID]:[ItemDescr2]],5,FALSE),D16)</f>
        <v>Protective boot cover  WS36</v>
      </c>
    </row>
    <row r="17" spans="3:6" ht="15">
      <c r="C17" s="13" t="s">
        <v>37</v>
      </c>
      <c r="D17" s="13" t="s">
        <v>17</v>
      </c>
      <c r="E17" s="28" t="str">
        <f>IF(ISNA(VLOOKUP(TRIM(C17),[1]!Table_Query_from_BetcoViews[[#All],[AlternateID]:[MainSKU]],4,FALSE))=TRUE,(C17),(LEFT(VLOOKUP(TRIM(C17),[1]!Table_Query_from_BetcoViews[[#All],[AlternateID]:[MainSKU]],4,FALSE),6)))</f>
        <v>E86702</v>
      </c>
      <c r="F17" s="27" t="str">
        <f>IFERROR(VLOOKUP(TRIM(C17),[1]!Table_Query_from_BetcoViews[[AlternateID]:[ItemDescr2]],5,FALSE),D17)</f>
        <v>Cham Washer D8</v>
      </c>
    </row>
    <row r="18" spans="3:6" ht="15">
      <c r="C18" s="13" t="s">
        <v>38</v>
      </c>
      <c r="D18" s="13" t="s">
        <v>32</v>
      </c>
      <c r="E18" s="28" t="str">
        <f>IF(ISNA(VLOOKUP(TRIM(C18),[1]!Table_Query_from_BetcoViews[[#All],[AlternateID]:[MainSKU]],4,FALSE))=TRUE,(C18),(LEFT(VLOOKUP(TRIM(C18),[1]!Table_Query_from_BetcoViews[[#All],[AlternateID]:[MainSKU]],4,FALSE),6)))</f>
        <v>E86870</v>
      </c>
      <c r="F18" s="27" t="str">
        <f>IFERROR(VLOOKUP(TRIM(C18),[1]!Table_Query_from_BetcoViews[[AlternateID]:[ItemDescr2]],5,FALSE),D18)</f>
        <v>Screw</v>
      </c>
    </row>
    <row r="19" spans="3:6" ht="15">
      <c r="C19" s="13" t="s">
        <v>39</v>
      </c>
      <c r="D19" s="18" t="s">
        <v>17</v>
      </c>
      <c r="E19" s="28" t="str">
        <f>IF(ISNA(VLOOKUP(TRIM(C19),[1]!Table_Query_from_BetcoViews[[#All],[AlternateID]:[MainSKU]],4,FALSE))=TRUE,(C19),(LEFT(VLOOKUP(TRIM(C19),[1]!Table_Query_from_BetcoViews[[#All],[AlternateID]:[MainSKU]],4,FALSE),6)))</f>
        <v>SL06096</v>
      </c>
      <c r="F19" s="27" t="str">
        <f>IFERROR(VLOOKUP(TRIM(C19),[1]!Table_Query_from_BetcoViews[[AlternateID]:[ItemDescr2]],5,FALSE),D19)</f>
        <v>WASHER</v>
      </c>
    </row>
    <row r="20" spans="3:6" ht="15">
      <c r="C20" s="13" t="s">
        <v>40</v>
      </c>
      <c r="D20" s="13" t="s">
        <v>41</v>
      </c>
      <c r="E20" s="28" t="str">
        <f>IF(ISNA(VLOOKUP(TRIM(C20),[1]!Table_Query_from_BetcoViews[[#All],[AlternateID]:[MainSKU]],4,FALSE))=TRUE,(C20),(LEFT(VLOOKUP(TRIM(C20),[1]!Table_Query_from_BetcoViews[[#All],[AlternateID]:[MainSKU]],4,FALSE),6)))</f>
        <v>E89199</v>
      </c>
      <c r="F20" s="27" t="str">
        <f>IFERROR(VLOOKUP(TRIM(C20),[1]!Table_Query_from_BetcoViews[[AlternateID]:[ItemDescr2]],5,FALSE),D20)</f>
        <v>Key 5-5-15</v>
      </c>
    </row>
    <row r="21" spans="3:6" ht="15">
      <c r="C21" s="13" t="s">
        <v>42</v>
      </c>
      <c r="D21" s="13" t="s">
        <v>43</v>
      </c>
      <c r="E21" s="28" t="str">
        <f>IF(ISNA(VLOOKUP(TRIM(C21),[1]!Table_Query_from_BetcoViews[[#All],[AlternateID]:[MainSKU]],4,FALSE))=TRUE,(C21),(LEFT(VLOOKUP(TRIM(C21),[1]!Table_Query_from_BetcoViews[[#All],[AlternateID]:[MainSKU]],4,FALSE),6)))</f>
        <v>SL10056</v>
      </c>
      <c r="F21" s="27" t="str">
        <f>IFERROR(VLOOKUP(TRIM(C21),[1]!Table_Query_from_BetcoViews[[AlternateID]:[ItemDescr2]],5,FALSE),D21)</f>
        <v>PINION</v>
      </c>
    </row>
    <row r="22" spans="3:6" ht="15">
      <c r="C22" s="13" t="s">
        <v>44</v>
      </c>
      <c r="D22" s="13" t="s">
        <v>45</v>
      </c>
      <c r="E22" s="28" t="str">
        <f>IF(ISNA(VLOOKUP(TRIM(C22),[1]!Table_Query_from_BetcoViews[[#All],[AlternateID]:[MainSKU]],4,FALSE))=TRUE,(C22),(LEFT(VLOOKUP(TRIM(C22),[1]!Table_Query_from_BetcoViews[[#All],[AlternateID]:[MainSKU]],4,FALSE),6)))</f>
        <v>SL11048</v>
      </c>
      <c r="F22" s="27" t="str">
        <f>IFERROR(VLOOKUP(TRIM(C22),[1]!Table_Query_from_BetcoViews[[AlternateID]:[ItemDescr2]],5,FALSE),D22)</f>
        <v>GRAIN</v>
      </c>
    </row>
    <row r="23" spans="3:6" ht="15">
      <c r="C23" s="13" t="s">
        <v>46</v>
      </c>
      <c r="D23" s="13" t="s">
        <v>47</v>
      </c>
      <c r="E23" s="28" t="str">
        <f>IF(ISNA(VLOOKUP(TRIM(C23),[1]!Table_Query_from_BetcoViews[[#All],[AlternateID]:[MainSKU]],4,FALSE))=TRUE,(C23),(LEFT(VLOOKUP(TRIM(C23),[1]!Table_Query_from_BetcoViews[[#All],[AlternateID]:[MainSKU]],4,FALSE),6)))</f>
        <v>SL11094</v>
      </c>
      <c r="F23" s="27" t="str">
        <f>IFERROR(VLOOKUP(TRIM(C23),[1]!Table_Query_from_BetcoViews[[AlternateID]:[ItemDescr2]],5,FALSE),D23)</f>
        <v>RING</v>
      </c>
    </row>
    <row r="24" spans="3:6" ht="15">
      <c r="C24" s="13" t="s">
        <v>48</v>
      </c>
      <c r="D24" s="13" t="s">
        <v>17</v>
      </c>
      <c r="E24" s="28" t="str">
        <f>IF(ISNA(VLOOKUP(TRIM(C24),[1]!Table_Query_from_BetcoViews[[#All],[AlternateID]:[MainSKU]],4,FALSE))=TRUE,(C24),(LEFT(VLOOKUP(TRIM(C24),[1]!Table_Query_from_BetcoViews[[#All],[AlternateID]:[MainSKU]],4,FALSE),6)))</f>
        <v>SL06074</v>
      </c>
      <c r="F24" s="27" t="str">
        <f>IFERROR(VLOOKUP(TRIM(C24),[1]!Table_Query_from_BetcoViews[[AlternateID]:[ItemDescr2]],5,FALSE),D24)</f>
        <v>WASHER</v>
      </c>
    </row>
    <row r="25" spans="3:6" ht="15">
      <c r="C25" s="13" t="s">
        <v>49</v>
      </c>
      <c r="D25" s="13" t="s">
        <v>50</v>
      </c>
      <c r="E25" s="28" t="str">
        <f>IF(ISNA(VLOOKUP(TRIM(C25),[1]!Table_Query_from_BetcoViews[[#All],[AlternateID]:[MainSKU]],4,FALSE))=TRUE,(C25),(LEFT(VLOOKUP(TRIM(C25),[1]!Table_Query_from_BetcoViews[[#All],[AlternateID]:[MainSKU]],4,FALSE),6)))</f>
        <v>E86920</v>
      </c>
      <c r="F25" s="27" t="str">
        <f>IFERROR(VLOOKUP(TRIM(C25),[1]!Table_Query_from_BetcoViews[[AlternateID]:[ItemDescr2]],5,FALSE),D25)</f>
        <v>AS30/36 Lever</v>
      </c>
    </row>
    <row r="26" spans="3:6" ht="15">
      <c r="C26" s="13" t="s">
        <v>51</v>
      </c>
      <c r="D26" s="13" t="s">
        <v>24</v>
      </c>
      <c r="E26" s="28" t="str">
        <f>IF(ISNA(VLOOKUP(TRIM(C26),[1]!Table_Query_from_BetcoViews[[#All],[AlternateID]:[MainSKU]],4,FALSE))=TRUE,(C26),(LEFT(VLOOKUP(TRIM(C26),[1]!Table_Query_from_BetcoViews[[#All],[AlternateID]:[MainSKU]],4,FALSE),6)))</f>
        <v>SL07259</v>
      </c>
      <c r="F26" s="27" t="str">
        <f>IFERROR(VLOOKUP(TRIM(C26),[1]!Table_Query_from_BetcoViews[[AlternateID]:[ItemDescr2]],5,FALSE),D26)</f>
        <v>SHAFT</v>
      </c>
    </row>
    <row r="27" spans="3:6" ht="15">
      <c r="C27" s="13" t="s">
        <v>52</v>
      </c>
      <c r="D27" s="13" t="s">
        <v>53</v>
      </c>
      <c r="E27" s="28" t="str">
        <f>IF(ISNA(VLOOKUP(TRIM(C27),[1]!Table_Query_from_BetcoViews[[#All],[AlternateID]:[MainSKU]],4,FALSE))=TRUE,(C27),(LEFT(VLOOKUP(TRIM(C27),[1]!Table_Query_from_BetcoViews[[#All],[AlternateID]:[MainSKU]],4,FALSE),6)))</f>
        <v>E89444</v>
      </c>
      <c r="F27" s="27" t="str">
        <f>IFERROR(VLOOKUP(TRIM(C27),[1]!Table_Query_from_BetcoViews[[AlternateID]:[ItemDescr2]],5,FALSE),D27)</f>
        <v>Lock</v>
      </c>
    </row>
    <row r="28" spans="3:6" ht="15">
      <c r="C28" s="13" t="s">
        <v>54</v>
      </c>
      <c r="D28" s="13" t="s">
        <v>55</v>
      </c>
      <c r="E28" s="28" t="str">
        <f>IF(ISNA(VLOOKUP(TRIM(C28),[1]!Table_Query_from_BetcoViews[[#All],[AlternateID]:[MainSKU]],4,FALSE))=TRUE,(C28),(LEFT(VLOOKUP(TRIM(C28),[1]!Table_Query_from_BetcoViews[[#All],[AlternateID]:[MainSKU]],4,FALSE),6)))</f>
        <v>SL12023</v>
      </c>
      <c r="F28" s="27" t="str">
        <f>IFERROR(VLOOKUP(TRIM(C28),[1]!Table_Query_from_BetcoViews[[AlternateID]:[ItemDescr2]],5,FALSE),D28)</f>
        <v>JOINT</v>
      </c>
    </row>
    <row r="29" spans="3:6" ht="15">
      <c r="C29" s="13" t="s">
        <v>56</v>
      </c>
      <c r="D29" s="13" t="s">
        <v>57</v>
      </c>
      <c r="E29" s="28" t="str">
        <f>IF(ISNA(VLOOKUP(TRIM(C29),[1]!Table_Query_from_BetcoViews[[#All],[AlternateID]:[MainSKU]],4,FALSE))=TRUE,(C29),(LEFT(VLOOKUP(TRIM(C29),[1]!Table_Query_from_BetcoViews[[#All],[AlternateID]:[MainSKU]],4,FALSE),6)))</f>
        <v>SL25559</v>
      </c>
      <c r="F29" s="27" t="str">
        <f>IFERROR(VLOOKUP(TRIM(C29),[1]!Table_Query_from_BetcoViews[[AlternateID]:[ItemDescr2]],5,FALSE),D29)</f>
        <v>LABEL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58FB41A-9662-4E83-9F86-D7EA7C1A2D58}"/>
</file>

<file path=customXml/itemProps2.xml><?xml version="1.0" encoding="utf-8"?>
<ds:datastoreItem xmlns:ds="http://schemas.openxmlformats.org/officeDocument/2006/customXml" ds:itemID="{B5A2E4BC-2FD0-466F-BDA2-E3B8C8C6DD4C}"/>
</file>

<file path=customXml/itemProps3.xml><?xml version="1.0" encoding="utf-8"?>
<ds:datastoreItem xmlns:ds="http://schemas.openxmlformats.org/officeDocument/2006/customXml" ds:itemID="{9F340FF6-F2F0-411B-AC31-0CBEA62A835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2010-10-18T16:19:52Z</cp:lastPrinted>
  <dcterms:created xsi:type="dcterms:W3CDTF">1997-12-01T08:08:23Z</dcterms:created>
  <dcterms:modified xsi:type="dcterms:W3CDTF">2010-10-18T16:19:54Z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